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E44" i="1" s="1"/>
  <c r="E72" i="1" s="1"/>
  <c r="F30" i="1"/>
  <c r="F43" i="1" s="1"/>
  <c r="F44" i="1" s="1"/>
  <c r="E39" i="1"/>
  <c r="F39" i="1"/>
  <c r="E51" i="1"/>
  <c r="E71" i="1" s="1"/>
  <c r="F51" i="1"/>
  <c r="F71" i="1" s="1"/>
  <c r="E70" i="1"/>
  <c r="F70" i="1"/>
  <c r="E79" i="1"/>
  <c r="F79" i="1"/>
  <c r="F72" i="1" l="1"/>
</calcChain>
</file>

<file path=xl/sharedStrings.xml><?xml version="1.0" encoding="utf-8"?>
<sst xmlns="http://schemas.openxmlformats.org/spreadsheetml/2006/main" count="307" uniqueCount="190">
  <si>
    <t>CENTRALIZAT</t>
  </si>
  <si>
    <t>CUI: 3394252</t>
  </si>
  <si>
    <t xml:space="preserve"> </t>
  </si>
  <si>
    <t>Bilant</t>
  </si>
  <si>
    <t>Trimestrul: 3,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</si>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</sst>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3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31.8" x14ac:dyDescent="0.3">
      <c r="A9" s="9" t="s">
        <v>17</v>
      </c>
      <c r="B9" s="9" t="s">
        <v>17</v>
      </c>
      <c r="C9" s="9" t="s">
        <v>18</v>
      </c>
      <c r="D9" s="9" t="s">
        <v>19</v>
      </c>
      <c r="E9" s="10">
        <v>432123</v>
      </c>
      <c r="F9" s="10">
        <v>279019</v>
      </c>
    </row>
    <row r="10" spans="1:6" s="6" customFormat="1" ht="42" x14ac:dyDescent="0.3">
      <c r="A10" s="9" t="s">
        <v>20</v>
      </c>
      <c r="B10" s="9" t="s">
        <v>20</v>
      </c>
      <c r="C10" s="9" t="s">
        <v>21</v>
      </c>
      <c r="D10" s="9" t="s">
        <v>22</v>
      </c>
      <c r="E10" s="10">
        <v>696801</v>
      </c>
      <c r="F10" s="10">
        <v>626139</v>
      </c>
    </row>
    <row r="11" spans="1:6" s="6" customFormat="1" ht="21.6" x14ac:dyDescent="0.3">
      <c r="A11" s="9" t="s">
        <v>23</v>
      </c>
      <c r="B11" s="9" t="s">
        <v>23</v>
      </c>
      <c r="C11" s="9" t="s">
        <v>24</v>
      </c>
      <c r="D11" s="9" t="s">
        <v>25</v>
      </c>
      <c r="E11" s="10">
        <v>36213871</v>
      </c>
      <c r="F11" s="10">
        <v>36333737</v>
      </c>
    </row>
    <row r="12" spans="1:6" s="6" customFormat="1" x14ac:dyDescent="0.3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2" x14ac:dyDescent="0.3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1.6" x14ac:dyDescent="0.3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31.8" x14ac:dyDescent="0.3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1.8" x14ac:dyDescent="0.3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3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37342795</v>
      </c>
      <c r="F17" s="10">
        <f>F9+F10+F11+F12+F13+F15</f>
        <v>37238895</v>
      </c>
    </row>
    <row r="18" spans="1:6" s="6" customFormat="1" x14ac:dyDescent="0.3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93" x14ac:dyDescent="0.3">
      <c r="A19" s="9" t="s">
        <v>46</v>
      </c>
      <c r="B19" s="9" t="s">
        <v>46</v>
      </c>
      <c r="C19" s="9" t="s">
        <v>47</v>
      </c>
      <c r="D19" s="9" t="s">
        <v>48</v>
      </c>
      <c r="E19" s="10">
        <v>663460</v>
      </c>
      <c r="F19" s="10">
        <v>692848</v>
      </c>
    </row>
    <row r="20" spans="1:6" s="6" customFormat="1" ht="21.6" x14ac:dyDescent="0.3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2.4" x14ac:dyDescent="0.3">
      <c r="A21" s="9" t="s">
        <v>42</v>
      </c>
      <c r="B21" s="9" t="s">
        <v>42</v>
      </c>
      <c r="C21" s="9" t="s">
        <v>52</v>
      </c>
      <c r="D21" s="9" t="s">
        <v>53</v>
      </c>
      <c r="E21" s="10">
        <v>505307</v>
      </c>
      <c r="F21" s="10">
        <v>524944</v>
      </c>
    </row>
    <row r="22" spans="1:6" s="6" customFormat="1" ht="21.6" x14ac:dyDescent="0.3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31.8" x14ac:dyDescent="0.3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18520</v>
      </c>
    </row>
    <row r="24" spans="1:6" s="6" customFormat="1" x14ac:dyDescent="0.3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18520</v>
      </c>
    </row>
    <row r="25" spans="1:6" s="6" customFormat="1" ht="72.599999999999994" x14ac:dyDescent="0.3">
      <c r="A25" s="9" t="s">
        <v>48</v>
      </c>
      <c r="B25" s="9" t="s">
        <v>48</v>
      </c>
      <c r="C25" s="9" t="s">
        <v>62</v>
      </c>
      <c r="D25" s="9" t="s">
        <v>63</v>
      </c>
      <c r="E25" s="10">
        <v>1970157</v>
      </c>
      <c r="F25" s="10">
        <v>2123506</v>
      </c>
    </row>
    <row r="26" spans="1:6" s="6" customFormat="1" ht="31.8" x14ac:dyDescent="0.3">
      <c r="A26" s="9" t="s">
        <v>51</v>
      </c>
      <c r="B26" s="9" t="s">
        <v>51</v>
      </c>
      <c r="C26" s="9" t="s">
        <v>64</v>
      </c>
      <c r="D26" s="9" t="s">
        <v>65</v>
      </c>
      <c r="E26" s="10">
        <v>1970157</v>
      </c>
      <c r="F26" s="10">
        <v>2123506</v>
      </c>
    </row>
    <row r="27" spans="1:6" s="6" customFormat="1" ht="93" x14ac:dyDescent="0.3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1.8" x14ac:dyDescent="0.3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52.2" x14ac:dyDescent="0.3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125866</v>
      </c>
    </row>
    <row r="30" spans="1:6" s="6" customFormat="1" x14ac:dyDescent="0.3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2475464</v>
      </c>
      <c r="F30" s="10">
        <f>F21+F25+F27+F29</f>
        <v>2774316</v>
      </c>
    </row>
    <row r="31" spans="1:6" s="6" customFormat="1" x14ac:dyDescent="0.3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3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03.2" x14ac:dyDescent="0.3">
      <c r="A33" s="9" t="s">
        <v>71</v>
      </c>
      <c r="B33" s="9" t="s">
        <v>71</v>
      </c>
      <c r="C33" s="9" t="s">
        <v>78</v>
      </c>
      <c r="D33" s="9" t="s">
        <v>79</v>
      </c>
      <c r="E33" s="10">
        <v>1002196</v>
      </c>
      <c r="F33" s="10">
        <v>1157648</v>
      </c>
    </row>
    <row r="34" spans="1:6" s="6" customFormat="1" ht="31.8" x14ac:dyDescent="0.3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3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82.8" x14ac:dyDescent="0.3">
      <c r="A36" s="9" t="s">
        <v>73</v>
      </c>
      <c r="B36" s="9" t="s">
        <v>73</v>
      </c>
      <c r="C36" s="9" t="s">
        <v>86</v>
      </c>
      <c r="D36" s="9" t="s">
        <v>87</v>
      </c>
      <c r="E36" s="10">
        <v>11505</v>
      </c>
      <c r="F36" s="10">
        <v>11505</v>
      </c>
    </row>
    <row r="37" spans="1:6" s="6" customFormat="1" x14ac:dyDescent="0.3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3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3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1013701</v>
      </c>
      <c r="F39" s="10">
        <f>F33+F34+F36+F37</f>
        <v>1169153</v>
      </c>
    </row>
    <row r="40" spans="1:6" s="6" customFormat="1" ht="31.8" x14ac:dyDescent="0.3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1.6" x14ac:dyDescent="0.3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3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3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4152625</v>
      </c>
      <c r="F43" s="10">
        <f>F19+F30+F31+F39+F40+F41+F42</f>
        <v>4636317</v>
      </c>
    </row>
    <row r="44" spans="1:6" s="6" customFormat="1" x14ac:dyDescent="0.3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41495420</v>
      </c>
      <c r="F44" s="10">
        <f>F17+F43</f>
        <v>41875212</v>
      </c>
    </row>
    <row r="45" spans="1:6" s="6" customFormat="1" x14ac:dyDescent="0.3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1.6" x14ac:dyDescent="0.3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2" x14ac:dyDescent="0.3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x14ac:dyDescent="0.3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2" x14ac:dyDescent="0.3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x14ac:dyDescent="0.3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3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0</v>
      </c>
    </row>
    <row r="52" spans="1:6" s="6" customFormat="1" ht="21.6" x14ac:dyDescent="0.3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2.2" x14ac:dyDescent="0.3">
      <c r="A53" s="9" t="s">
        <v>124</v>
      </c>
      <c r="B53" s="9" t="s">
        <v>124</v>
      </c>
      <c r="C53" s="9" t="s">
        <v>125</v>
      </c>
      <c r="D53" s="9" t="s">
        <v>126</v>
      </c>
      <c r="E53" s="10">
        <v>85444</v>
      </c>
      <c r="F53" s="10">
        <v>16095</v>
      </c>
    </row>
    <row r="54" spans="1:6" s="6" customFormat="1" ht="21.6" x14ac:dyDescent="0.3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1.8" x14ac:dyDescent="0.3">
      <c r="A55" s="9" t="s">
        <v>130</v>
      </c>
      <c r="B55" s="9" t="s">
        <v>130</v>
      </c>
      <c r="C55" s="9" t="s">
        <v>131</v>
      </c>
      <c r="D55" s="9" t="s">
        <v>132</v>
      </c>
      <c r="E55" s="10">
        <v>85444</v>
      </c>
      <c r="F55" s="10">
        <v>16095</v>
      </c>
    </row>
    <row r="56" spans="1:6" s="6" customFormat="1" x14ac:dyDescent="0.3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2.4" x14ac:dyDescent="0.3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569218</v>
      </c>
      <c r="F57" s="10">
        <v>589461</v>
      </c>
    </row>
    <row r="58" spans="1:6" s="6" customFormat="1" x14ac:dyDescent="0.3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1.6" x14ac:dyDescent="0.3">
      <c r="A59" s="9" t="s">
        <v>113</v>
      </c>
      <c r="B59" s="9" t="s">
        <v>113</v>
      </c>
      <c r="C59" s="9" t="s">
        <v>139</v>
      </c>
      <c r="D59" s="9" t="s">
        <v>140</v>
      </c>
      <c r="E59" s="10">
        <v>51244</v>
      </c>
      <c r="F59" s="10">
        <v>67756</v>
      </c>
    </row>
    <row r="60" spans="1:6" s="6" customFormat="1" ht="21.6" x14ac:dyDescent="0.3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82.8" x14ac:dyDescent="0.3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1.6" x14ac:dyDescent="0.3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52.2" x14ac:dyDescent="0.3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125866</v>
      </c>
    </row>
    <row r="64" spans="1:6" s="6" customFormat="1" ht="52.2" x14ac:dyDescent="0.3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1.6" x14ac:dyDescent="0.3">
      <c r="A65" s="9" t="s">
        <v>123</v>
      </c>
      <c r="B65" s="9" t="s">
        <v>123</v>
      </c>
      <c r="C65" s="9" t="s">
        <v>153</v>
      </c>
      <c r="D65" s="9" t="s">
        <v>154</v>
      </c>
      <c r="E65" s="10">
        <v>93070</v>
      </c>
      <c r="F65" s="10">
        <v>122562</v>
      </c>
    </row>
    <row r="66" spans="1:6" s="6" customFormat="1" ht="31.8" x14ac:dyDescent="0.3">
      <c r="A66" s="9" t="s">
        <v>126</v>
      </c>
      <c r="B66" s="9" t="s">
        <v>126</v>
      </c>
      <c r="C66" s="9" t="s">
        <v>155</v>
      </c>
      <c r="D66" s="9" t="s">
        <v>156</v>
      </c>
      <c r="E66" s="10">
        <v>53340</v>
      </c>
      <c r="F66" s="10">
        <v>74022</v>
      </c>
    </row>
    <row r="67" spans="1:6" s="6" customFormat="1" x14ac:dyDescent="0.3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3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x14ac:dyDescent="0.3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x14ac:dyDescent="0.3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801072</v>
      </c>
      <c r="F70" s="10">
        <f>F53+F57+F61+F63+F64+F65+F66+F68+F69</f>
        <v>928006</v>
      </c>
    </row>
    <row r="71" spans="1:6" s="6" customFormat="1" x14ac:dyDescent="0.3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801072</v>
      </c>
      <c r="F71" s="10">
        <f>F51+F70</f>
        <v>928006</v>
      </c>
    </row>
    <row r="72" spans="1:6" s="6" customFormat="1" ht="21.6" x14ac:dyDescent="0.3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40694348</v>
      </c>
      <c r="F72" s="10">
        <f>F44-F71</f>
        <v>40947206</v>
      </c>
    </row>
    <row r="73" spans="1:6" s="6" customFormat="1" x14ac:dyDescent="0.3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2" x14ac:dyDescent="0.3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26395947</v>
      </c>
      <c r="F74" s="10">
        <v>26395947</v>
      </c>
    </row>
    <row r="75" spans="1:6" s="6" customFormat="1" x14ac:dyDescent="0.3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12416338</v>
      </c>
      <c r="F75" s="10">
        <v>14296696</v>
      </c>
    </row>
    <row r="76" spans="1:6" s="6" customFormat="1" x14ac:dyDescent="0.3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3">
      <c r="A77" s="9" t="s">
        <v>152</v>
      </c>
      <c r="B77" s="9" t="s">
        <v>152</v>
      </c>
      <c r="C77" s="9" t="s">
        <v>180</v>
      </c>
      <c r="D77" s="9" t="s">
        <v>181</v>
      </c>
      <c r="E77" s="10">
        <v>1882063</v>
      </c>
      <c r="F77" s="10">
        <v>254563</v>
      </c>
    </row>
    <row r="78" spans="1:6" s="6" customFormat="1" x14ac:dyDescent="0.3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3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40694348</v>
      </c>
      <c r="F79" s="10">
        <f>F74+F75-F76+F77-F78</f>
        <v>40947206</v>
      </c>
    </row>
    <row r="80" spans="1:6" s="6" customFormat="1" x14ac:dyDescent="0.3">
      <c r="A80" s="7"/>
      <c r="B80" s="7"/>
      <c r="C80" s="7"/>
      <c r="D80" s="7"/>
      <c r="E80" s="8"/>
      <c r="F80" s="8"/>
    </row>
    <row r="81" spans="1:6" x14ac:dyDescent="0.3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3">
      <c r="A82" s="3" t="s">
        <v>187</v>
      </c>
      <c r="B82" s="3"/>
      <c r="C82" s="3"/>
      <c r="D82" s="3"/>
      <c r="E82" s="3"/>
      <c r="F82" s="3"/>
    </row>
    <row r="161" spans="1:10" x14ac:dyDescent="0.3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2023-10-26T06:05:39Z</dcterms:created>
  <dcterms:modified xsi:type="dcterms:W3CDTF">2023-10-26T06:05:43Z</dcterms:modified>
</cp:coreProperties>
</file>