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\Deleni\"/>
    </mc:Choice>
  </mc:AlternateContent>
  <xr:revisionPtr revIDLastSave="0" documentId="8_{98FC1952-DB66-4750-8D4F-F3CDAD9E4F27}" xr6:coauthVersionLast="43" xr6:coauthVersionMax="43" xr10:uidLastSave="{00000000-0000-0000-0000-000000000000}"/>
  <bookViews>
    <workbookView xWindow="1125" yWindow="1125" windowWidth="15375" windowHeight="7875" xr2:uid="{F33251E6-4411-46A8-826D-D828E852B9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D14" i="1" s="1"/>
  <c r="F16" i="1"/>
  <c r="F15" i="1" s="1"/>
  <c r="H16" i="1"/>
  <c r="H14" i="1" s="1"/>
  <c r="J16" i="1"/>
  <c r="J15" i="1" s="1"/>
  <c r="L16" i="1"/>
  <c r="L14" i="1" s="1"/>
  <c r="D17" i="1"/>
  <c r="E17" i="1"/>
  <c r="E16" i="1" s="1"/>
  <c r="F17" i="1"/>
  <c r="G17" i="1"/>
  <c r="G16" i="1" s="1"/>
  <c r="H17" i="1"/>
  <c r="I17" i="1"/>
  <c r="I16" i="1" s="1"/>
  <c r="J17" i="1"/>
  <c r="K17" i="1"/>
  <c r="L17" i="1"/>
  <c r="K18" i="1"/>
  <c r="D19" i="1"/>
  <c r="E19" i="1"/>
  <c r="F19" i="1"/>
  <c r="G19" i="1"/>
  <c r="H19" i="1"/>
  <c r="I19" i="1"/>
  <c r="K19" i="1" s="1"/>
  <c r="J19" i="1"/>
  <c r="L19" i="1"/>
  <c r="K20" i="1"/>
  <c r="E23" i="1"/>
  <c r="E22" i="1" s="1"/>
  <c r="E21" i="1" s="1"/>
  <c r="G23" i="1"/>
  <c r="G22" i="1" s="1"/>
  <c r="G21" i="1" s="1"/>
  <c r="I23" i="1"/>
  <c r="K23" i="1" s="1"/>
  <c r="D24" i="1"/>
  <c r="D23" i="1" s="1"/>
  <c r="D22" i="1" s="1"/>
  <c r="D21" i="1" s="1"/>
  <c r="E24" i="1"/>
  <c r="F24" i="1"/>
  <c r="F23" i="1" s="1"/>
  <c r="F22" i="1" s="1"/>
  <c r="F21" i="1" s="1"/>
  <c r="G24" i="1"/>
  <c r="H24" i="1"/>
  <c r="H23" i="1" s="1"/>
  <c r="H22" i="1" s="1"/>
  <c r="H21" i="1" s="1"/>
  <c r="I24" i="1"/>
  <c r="K24" i="1" s="1"/>
  <c r="J24" i="1"/>
  <c r="J23" i="1" s="1"/>
  <c r="J22" i="1" s="1"/>
  <c r="J21" i="1" s="1"/>
  <c r="L24" i="1"/>
  <c r="L23" i="1" s="1"/>
  <c r="L22" i="1" s="1"/>
  <c r="L21" i="1" s="1"/>
  <c r="K25" i="1"/>
  <c r="K26" i="1"/>
  <c r="K27" i="1"/>
  <c r="I14" i="1" l="1"/>
  <c r="K16" i="1"/>
  <c r="I15" i="1"/>
  <c r="K15" i="1" s="1"/>
  <c r="E14" i="1"/>
  <c r="E13" i="1" s="1"/>
  <c r="E15" i="1"/>
  <c r="H13" i="1"/>
  <c r="G14" i="1"/>
  <c r="G13" i="1" s="1"/>
  <c r="G15" i="1"/>
  <c r="L13" i="1"/>
  <c r="D13" i="1"/>
  <c r="J14" i="1"/>
  <c r="J13" i="1" s="1"/>
  <c r="F14" i="1"/>
  <c r="F13" i="1" s="1"/>
  <c r="I22" i="1"/>
  <c r="L15" i="1"/>
  <c r="H15" i="1"/>
  <c r="D15" i="1"/>
  <c r="K22" i="1" l="1"/>
  <c r="I21" i="1"/>
  <c r="K21" i="1" s="1"/>
  <c r="K14" i="1"/>
  <c r="I13" i="1"/>
  <c r="K13" i="1" s="1"/>
</calcChain>
</file>

<file path=xl/sharedStrings.xml><?xml version="1.0" encoding="utf-8"?>
<sst xmlns="http://schemas.openxmlformats.org/spreadsheetml/2006/main" count="71" uniqueCount="69">
  <si>
    <t>CENTRALIZAT</t>
  </si>
  <si>
    <t>CUI: 3394252</t>
  </si>
  <si>
    <t xml:space="preserve"> Anexa 7</t>
  </si>
  <si>
    <t>Cont de executie - Detalierea cheltuielilor - Trimestrul: 1, Anul: 2021</t>
  </si>
  <si>
    <t>Capitolul: 84.02.03.01 - Drumuri si poduri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</si>
  <si>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</si>
  <si>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</si>
  <si>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</si>
  <si>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</si>
  <si>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</si>
  <si>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</si>
  <si>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</si>
  <si>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</si>
  <si>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</si>
  <si>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</si>
  <si>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</si>
  <si>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</si>
  <si>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</si>
  <si>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</si>
  <si>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</si>
  <si>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(cod 01+70+79+83+85)</t>
  </si>
  <si>
    <t>001</t>
  </si>
  <si>
    <t>2</t>
  </si>
  <si>
    <t>SECTIUNEA DE FUNCTIONARE (cod 01+79.f+84.f)</t>
  </si>
  <si>
    <t>001.01</t>
  </si>
  <si>
    <t>4</t>
  </si>
  <si>
    <t>CHELTUIELI CURENTE  (cod 10+20+30+40+50+51+55+56+57+59)</t>
  </si>
  <si>
    <t>01</t>
  </si>
  <si>
    <t>45</t>
  </si>
  <si>
    <t>TITLUL II  BUNURI SI SERVICII  (cod 20.01 la 20.06+20.09 la 20.16+20.18 la 20.27+20.30)</t>
  </si>
  <si>
    <t>20</t>
  </si>
  <si>
    <t>46</t>
  </si>
  <si>
    <t xml:space="preserve">Bunuri si servicii </t>
  </si>
  <si>
    <t>20.01</t>
  </si>
  <si>
    <t>51</t>
  </si>
  <si>
    <t>Carburanti si lubrifianti</t>
  </si>
  <si>
    <t>20.01.05</t>
  </si>
  <si>
    <t>94</t>
  </si>
  <si>
    <t>Alte cheltuieli  (cod 20.30.01 la 20.30.04+20.30.06+20.30.07+20.30.09+20.30.30)</t>
  </si>
  <si>
    <t>20.30</t>
  </si>
  <si>
    <t>102</t>
  </si>
  <si>
    <t>Alte cheltuieli cu bunuri si servicii</t>
  </si>
  <si>
    <t>20.30.30</t>
  </si>
  <si>
    <t>239</t>
  </si>
  <si>
    <t>SECŢIUNEA DE DEZVOLTARE (cod 51+55+56+58+65+70+79.d+84.d)</t>
  </si>
  <si>
    <t>001.02</t>
  </si>
  <si>
    <t>446</t>
  </si>
  <si>
    <t>CHELTUIELI DE CAPITAL  (cod 71+72)</t>
  </si>
  <si>
    <t>70</t>
  </si>
  <si>
    <t>448</t>
  </si>
  <si>
    <t>TITLUL XIII  ACTIVE NEFINANCIARE  (cod 71.01 la 71.03)</t>
  </si>
  <si>
    <t>71</t>
  </si>
  <si>
    <t>449</t>
  </si>
  <si>
    <t>Active fixe</t>
  </si>
  <si>
    <t>71.01</t>
  </si>
  <si>
    <t>450</t>
  </si>
  <si>
    <t>Constructii</t>
  </si>
  <si>
    <t>71.01.01</t>
  </si>
  <si>
    <t>451</t>
  </si>
  <si>
    <t>Masini, echipamente si mijloace de transport</t>
  </si>
  <si>
    <t>71.01.02</t>
  </si>
  <si>
    <t>454</t>
  </si>
  <si>
    <t>Alte active fixe</t>
  </si>
  <si>
    <t>71.01.30</t>
  </si>
  <si>
    <t>ORDONATOR DE CREDITE,</t>
  </si>
  <si>
    <t>ESANU DORU</t>
  </si>
  <si>
    <t xml:space="preserve">CONTABIL </t>
  </si>
  <si>
    <t/>
  </si>
  <si>
    <t>CICI GRIGORAS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</si>
</sst>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FBF7F-3D11-45BA-809F-248EC7CEA1BA}">
  <dimension ref="A1:T57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2" width="14.4257812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69.9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thickBot="1" x14ac:dyDescent="0.3"/>
    <row r="7" spans="1:12" s="6" customFormat="1" ht="15.75" thickBot="1" x14ac:dyDescent="0.3">
      <c r="A7" s="5" t="s">
        <v>5</v>
      </c>
      <c r="B7" s="5"/>
      <c r="C7" s="5" t="s">
        <v>7</v>
      </c>
      <c r="D7" s="5" t="s">
        <v>9</v>
      </c>
      <c r="E7" s="5"/>
      <c r="F7" s="5" t="s">
        <v>12</v>
      </c>
      <c r="G7" s="5"/>
      <c r="H7" s="5" t="s">
        <v>13</v>
      </c>
      <c r="I7" s="5" t="s">
        <v>14</v>
      </c>
      <c r="J7" s="5" t="s">
        <v>15</v>
      </c>
      <c r="K7" s="5" t="s">
        <v>16</v>
      </c>
      <c r="L7" s="5" t="s">
        <v>18</v>
      </c>
    </row>
    <row r="8" spans="1:12" s="6" customFormat="1" ht="15.75" thickBot="1" x14ac:dyDescent="0.3">
      <c r="A8" s="5"/>
      <c r="B8" s="5"/>
      <c r="C8" s="5"/>
      <c r="D8" s="5" t="s">
        <v>10</v>
      </c>
      <c r="E8" s="5" t="s">
        <v>11</v>
      </c>
      <c r="F8" s="5" t="s">
        <v>10</v>
      </c>
      <c r="G8" s="5" t="s">
        <v>11</v>
      </c>
      <c r="H8" s="5"/>
      <c r="I8" s="5"/>
      <c r="J8" s="5"/>
      <c r="K8" s="5"/>
      <c r="L8" s="5"/>
    </row>
    <row r="9" spans="1:12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6" customFormat="1" ht="15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6" customFormat="1" ht="15.75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6" customFormat="1" ht="15.75" thickBot="1" x14ac:dyDescent="0.3">
      <c r="A12" s="5" t="s">
        <v>6</v>
      </c>
      <c r="B12" s="5"/>
      <c r="C12" s="7" t="s">
        <v>8</v>
      </c>
      <c r="D12" s="7">
        <v>1</v>
      </c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  <c r="K12" s="7" t="s">
        <v>17</v>
      </c>
      <c r="L12" s="7">
        <v>9</v>
      </c>
    </row>
    <row r="13" spans="1:12" s="6" customFormat="1" x14ac:dyDescent="0.25">
      <c r="A13" s="10" t="s">
        <v>19</v>
      </c>
      <c r="B13" s="10" t="s">
        <v>20</v>
      </c>
      <c r="C13" s="10" t="s">
        <v>21</v>
      </c>
      <c r="D13" s="11">
        <f>D14+D21</f>
        <v>1545151</v>
      </c>
      <c r="E13" s="11">
        <f>E14+E21</f>
        <v>0</v>
      </c>
      <c r="F13" s="11">
        <f>F14+F21</f>
        <v>1792151</v>
      </c>
      <c r="G13" s="11">
        <f>G14+G21</f>
        <v>35000</v>
      </c>
      <c r="H13" s="11">
        <f>H14+H21</f>
        <v>35000</v>
      </c>
      <c r="I13" s="11">
        <f>I14+I21</f>
        <v>35000</v>
      </c>
      <c r="J13" s="11">
        <f>J14+J21</f>
        <v>3000</v>
      </c>
      <c r="K13" s="11">
        <f>I13-J13</f>
        <v>32000</v>
      </c>
      <c r="L13" s="11">
        <f>L14+L21</f>
        <v>12822</v>
      </c>
    </row>
    <row r="14" spans="1:12" s="6" customFormat="1" ht="22.5" x14ac:dyDescent="0.25">
      <c r="A14" s="10" t="s">
        <v>22</v>
      </c>
      <c r="B14" s="10" t="s">
        <v>23</v>
      </c>
      <c r="C14" s="10" t="s">
        <v>24</v>
      </c>
      <c r="D14" s="11">
        <f>+D16</f>
        <v>0</v>
      </c>
      <c r="E14" s="11">
        <f>+E16</f>
        <v>0</v>
      </c>
      <c r="F14" s="11">
        <f>+F16</f>
        <v>247000</v>
      </c>
      <c r="G14" s="11">
        <f>+G16</f>
        <v>35000</v>
      </c>
      <c r="H14" s="11">
        <f>+H16</f>
        <v>35000</v>
      </c>
      <c r="I14" s="11">
        <f>+I16</f>
        <v>35000</v>
      </c>
      <c r="J14" s="11">
        <f>+J16</f>
        <v>3000</v>
      </c>
      <c r="K14" s="11">
        <f>I14-J14</f>
        <v>32000</v>
      </c>
      <c r="L14" s="11">
        <f>+L16</f>
        <v>8792</v>
      </c>
    </row>
    <row r="15" spans="1:12" s="6" customFormat="1" ht="22.5" x14ac:dyDescent="0.25">
      <c r="A15" s="10" t="s">
        <v>25</v>
      </c>
      <c r="B15" s="10" t="s">
        <v>26</v>
      </c>
      <c r="C15" s="10" t="s">
        <v>27</v>
      </c>
      <c r="D15" s="11">
        <f>+D16</f>
        <v>0</v>
      </c>
      <c r="E15" s="11">
        <f>+E16</f>
        <v>0</v>
      </c>
      <c r="F15" s="11">
        <f>+F16</f>
        <v>247000</v>
      </c>
      <c r="G15" s="11">
        <f>+G16</f>
        <v>35000</v>
      </c>
      <c r="H15" s="11">
        <f>+H16</f>
        <v>35000</v>
      </c>
      <c r="I15" s="11">
        <f>+I16</f>
        <v>35000</v>
      </c>
      <c r="J15" s="11">
        <f>+J16</f>
        <v>3000</v>
      </c>
      <c r="K15" s="11">
        <f>I15-J15</f>
        <v>32000</v>
      </c>
      <c r="L15" s="11">
        <f>+L16</f>
        <v>8792</v>
      </c>
    </row>
    <row r="16" spans="1:12" s="6" customFormat="1" ht="22.5" x14ac:dyDescent="0.25">
      <c r="A16" s="10" t="s">
        <v>28</v>
      </c>
      <c r="B16" s="10" t="s">
        <v>29</v>
      </c>
      <c r="C16" s="10" t="s">
        <v>30</v>
      </c>
      <c r="D16" s="11">
        <f>D17+D19</f>
        <v>0</v>
      </c>
      <c r="E16" s="11">
        <f>E17+E19</f>
        <v>0</v>
      </c>
      <c r="F16" s="11">
        <f>F17+F19</f>
        <v>247000</v>
      </c>
      <c r="G16" s="11">
        <f>G17+G19</f>
        <v>35000</v>
      </c>
      <c r="H16" s="11">
        <f>H17+H19</f>
        <v>35000</v>
      </c>
      <c r="I16" s="11">
        <f>I17+I19</f>
        <v>35000</v>
      </c>
      <c r="J16" s="11">
        <f>J17+J19</f>
        <v>3000</v>
      </c>
      <c r="K16" s="11">
        <f>I16-J16</f>
        <v>32000</v>
      </c>
      <c r="L16" s="11">
        <f>L17+L19</f>
        <v>8792</v>
      </c>
    </row>
    <row r="17" spans="1:12" s="6" customFormat="1" x14ac:dyDescent="0.25">
      <c r="A17" s="10" t="s">
        <v>31</v>
      </c>
      <c r="B17" s="10" t="s">
        <v>32</v>
      </c>
      <c r="C17" s="10" t="s">
        <v>33</v>
      </c>
      <c r="D17" s="11">
        <f>+D18</f>
        <v>0</v>
      </c>
      <c r="E17" s="11">
        <f>+E18</f>
        <v>0</v>
      </c>
      <c r="F17" s="11">
        <f>+F18</f>
        <v>18000</v>
      </c>
      <c r="G17" s="11">
        <f>+G18</f>
        <v>3000</v>
      </c>
      <c r="H17" s="11">
        <f>+H18</f>
        <v>3000</v>
      </c>
      <c r="I17" s="11">
        <f>+I18</f>
        <v>3000</v>
      </c>
      <c r="J17" s="11">
        <f>+J18</f>
        <v>3000</v>
      </c>
      <c r="K17" s="11">
        <f>I17-J17</f>
        <v>0</v>
      </c>
      <c r="L17" s="11">
        <f>+L18</f>
        <v>8792</v>
      </c>
    </row>
    <row r="18" spans="1:12" s="6" customFormat="1" x14ac:dyDescent="0.25">
      <c r="A18" s="10" t="s">
        <v>34</v>
      </c>
      <c r="B18" s="10" t="s">
        <v>35</v>
      </c>
      <c r="C18" s="10" t="s">
        <v>36</v>
      </c>
      <c r="D18" s="11">
        <v>0</v>
      </c>
      <c r="E18" s="11">
        <v>0</v>
      </c>
      <c r="F18" s="11">
        <v>18000</v>
      </c>
      <c r="G18" s="11">
        <v>3000</v>
      </c>
      <c r="H18" s="11">
        <v>3000</v>
      </c>
      <c r="I18" s="11">
        <v>3000</v>
      </c>
      <c r="J18" s="11">
        <v>3000</v>
      </c>
      <c r="K18" s="11">
        <f>I18-J18</f>
        <v>0</v>
      </c>
      <c r="L18" s="11">
        <v>8792</v>
      </c>
    </row>
    <row r="19" spans="1:12" s="6" customFormat="1" ht="33" x14ac:dyDescent="0.25">
      <c r="A19" s="10" t="s">
        <v>37</v>
      </c>
      <c r="B19" s="10" t="s">
        <v>38</v>
      </c>
      <c r="C19" s="10" t="s">
        <v>39</v>
      </c>
      <c r="D19" s="11">
        <f>+D20</f>
        <v>0</v>
      </c>
      <c r="E19" s="11">
        <f>+E20</f>
        <v>0</v>
      </c>
      <c r="F19" s="11">
        <f>+F20</f>
        <v>229000</v>
      </c>
      <c r="G19" s="11">
        <f>+G20</f>
        <v>32000</v>
      </c>
      <c r="H19" s="11">
        <f>+H20</f>
        <v>32000</v>
      </c>
      <c r="I19" s="11">
        <f>+I20</f>
        <v>32000</v>
      </c>
      <c r="J19" s="11">
        <f>+J20</f>
        <v>0</v>
      </c>
      <c r="K19" s="11">
        <f>I19-J19</f>
        <v>32000</v>
      </c>
      <c r="L19" s="11">
        <f>+L20</f>
        <v>0</v>
      </c>
    </row>
    <row r="20" spans="1:12" s="6" customFormat="1" x14ac:dyDescent="0.25">
      <c r="A20" s="10" t="s">
        <v>40</v>
      </c>
      <c r="B20" s="10" t="s">
        <v>41</v>
      </c>
      <c r="C20" s="10" t="s">
        <v>42</v>
      </c>
      <c r="D20" s="11">
        <v>0</v>
      </c>
      <c r="E20" s="11">
        <v>0</v>
      </c>
      <c r="F20" s="11">
        <v>229000</v>
      </c>
      <c r="G20" s="11">
        <v>32000</v>
      </c>
      <c r="H20" s="11">
        <v>32000</v>
      </c>
      <c r="I20" s="11">
        <v>32000</v>
      </c>
      <c r="J20" s="11">
        <v>0</v>
      </c>
      <c r="K20" s="11">
        <f>I20-J20</f>
        <v>32000</v>
      </c>
      <c r="L20" s="11">
        <v>0</v>
      </c>
    </row>
    <row r="21" spans="1:12" s="6" customFormat="1" ht="22.5" x14ac:dyDescent="0.25">
      <c r="A21" s="10" t="s">
        <v>43</v>
      </c>
      <c r="B21" s="10" t="s">
        <v>44</v>
      </c>
      <c r="C21" s="10" t="s">
        <v>45</v>
      </c>
      <c r="D21" s="11">
        <f>+D22</f>
        <v>1545151</v>
      </c>
      <c r="E21" s="11">
        <f>+E22</f>
        <v>0</v>
      </c>
      <c r="F21" s="11">
        <f>+F22</f>
        <v>1545151</v>
      </c>
      <c r="G21" s="11">
        <f>+G22</f>
        <v>0</v>
      </c>
      <c r="H21" s="11">
        <f>+H22</f>
        <v>0</v>
      </c>
      <c r="I21" s="11">
        <f>+I22</f>
        <v>0</v>
      </c>
      <c r="J21" s="11">
        <f>+J22</f>
        <v>0</v>
      </c>
      <c r="K21" s="11">
        <f>I21-J21</f>
        <v>0</v>
      </c>
      <c r="L21" s="11">
        <f>+L22</f>
        <v>4030</v>
      </c>
    </row>
    <row r="22" spans="1:12" s="6" customFormat="1" x14ac:dyDescent="0.25">
      <c r="A22" s="10" t="s">
        <v>46</v>
      </c>
      <c r="B22" s="10" t="s">
        <v>47</v>
      </c>
      <c r="C22" s="10" t="s">
        <v>48</v>
      </c>
      <c r="D22" s="11">
        <f>D23</f>
        <v>1545151</v>
      </c>
      <c r="E22" s="11">
        <f>E23</f>
        <v>0</v>
      </c>
      <c r="F22" s="11">
        <f>F23</f>
        <v>1545151</v>
      </c>
      <c r="G22" s="11">
        <f>G23</f>
        <v>0</v>
      </c>
      <c r="H22" s="11">
        <f>H23</f>
        <v>0</v>
      </c>
      <c r="I22" s="11">
        <f>I23</f>
        <v>0</v>
      </c>
      <c r="J22" s="11">
        <f>J23</f>
        <v>0</v>
      </c>
      <c r="K22" s="11">
        <f>I22-J22</f>
        <v>0</v>
      </c>
      <c r="L22" s="11">
        <f>L23</f>
        <v>4030</v>
      </c>
    </row>
    <row r="23" spans="1:12" s="6" customFormat="1" ht="22.5" x14ac:dyDescent="0.25">
      <c r="A23" s="10" t="s">
        <v>49</v>
      </c>
      <c r="B23" s="10" t="s">
        <v>50</v>
      </c>
      <c r="C23" s="10" t="s">
        <v>51</v>
      </c>
      <c r="D23" s="11">
        <f>D24</f>
        <v>1545151</v>
      </c>
      <c r="E23" s="11">
        <f>E24</f>
        <v>0</v>
      </c>
      <c r="F23" s="11">
        <f>F24</f>
        <v>1545151</v>
      </c>
      <c r="G23" s="11">
        <f>G24</f>
        <v>0</v>
      </c>
      <c r="H23" s="11">
        <f>H24</f>
        <v>0</v>
      </c>
      <c r="I23" s="11">
        <f>I24</f>
        <v>0</v>
      </c>
      <c r="J23" s="11">
        <f>J24</f>
        <v>0</v>
      </c>
      <c r="K23" s="11">
        <f>I23-J23</f>
        <v>0</v>
      </c>
      <c r="L23" s="11">
        <f>L24</f>
        <v>4030</v>
      </c>
    </row>
    <row r="24" spans="1:12" s="6" customFormat="1" x14ac:dyDescent="0.25">
      <c r="A24" s="10" t="s">
        <v>52</v>
      </c>
      <c r="B24" s="10" t="s">
        <v>53</v>
      </c>
      <c r="C24" s="10" t="s">
        <v>54</v>
      </c>
      <c r="D24" s="11">
        <f>D25+D26+D27</f>
        <v>1545151</v>
      </c>
      <c r="E24" s="11">
        <f>E25+E26+E27</f>
        <v>0</v>
      </c>
      <c r="F24" s="11">
        <f>F25+F26+F27</f>
        <v>1545151</v>
      </c>
      <c r="G24" s="11">
        <f>G25+G26+G27</f>
        <v>0</v>
      </c>
      <c r="H24" s="11">
        <f>H25+H26+H27</f>
        <v>0</v>
      </c>
      <c r="I24" s="11">
        <f>I25+I26+I27</f>
        <v>0</v>
      </c>
      <c r="J24" s="11">
        <f>J25+J26+J27</f>
        <v>0</v>
      </c>
      <c r="K24" s="11">
        <f>I24-J24</f>
        <v>0</v>
      </c>
      <c r="L24" s="11">
        <f>L25+L26+L27</f>
        <v>4030</v>
      </c>
    </row>
    <row r="25" spans="1:12" s="6" customFormat="1" x14ac:dyDescent="0.25">
      <c r="A25" s="10" t="s">
        <v>55</v>
      </c>
      <c r="B25" s="10" t="s">
        <v>56</v>
      </c>
      <c r="C25" s="10" t="s">
        <v>57</v>
      </c>
      <c r="D25" s="11">
        <v>1295151</v>
      </c>
      <c r="E25" s="11">
        <v>0</v>
      </c>
      <c r="F25" s="11">
        <v>1295151</v>
      </c>
      <c r="G25" s="11">
        <v>0</v>
      </c>
      <c r="H25" s="11">
        <v>0</v>
      </c>
      <c r="I25" s="11">
        <v>0</v>
      </c>
      <c r="J25" s="11">
        <v>0</v>
      </c>
      <c r="K25" s="11">
        <f>I25-J25</f>
        <v>0</v>
      </c>
      <c r="L25" s="11">
        <v>0</v>
      </c>
    </row>
    <row r="26" spans="1:12" s="6" customFormat="1" x14ac:dyDescent="0.25">
      <c r="A26" s="10" t="s">
        <v>58</v>
      </c>
      <c r="B26" s="10" t="s">
        <v>59</v>
      </c>
      <c r="C26" s="10" t="s">
        <v>60</v>
      </c>
      <c r="D26" s="11">
        <v>250000</v>
      </c>
      <c r="E26" s="11">
        <v>0</v>
      </c>
      <c r="F26" s="11">
        <v>250000</v>
      </c>
      <c r="G26" s="11">
        <v>0</v>
      </c>
      <c r="H26" s="11">
        <v>0</v>
      </c>
      <c r="I26" s="11">
        <v>0</v>
      </c>
      <c r="J26" s="11">
        <v>0</v>
      </c>
      <c r="K26" s="11">
        <f>I26-J26</f>
        <v>0</v>
      </c>
      <c r="L26" s="11">
        <v>114</v>
      </c>
    </row>
    <row r="27" spans="1:12" s="6" customFormat="1" x14ac:dyDescent="0.25">
      <c r="A27" s="10" t="s">
        <v>61</v>
      </c>
      <c r="B27" s="10" t="s">
        <v>62</v>
      </c>
      <c r="C27" s="10" t="s">
        <v>63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f>I27-J27</f>
        <v>0</v>
      </c>
      <c r="L27" s="11">
        <v>3916</v>
      </c>
    </row>
    <row r="28" spans="1:12" s="6" customFormat="1" x14ac:dyDescent="0.25">
      <c r="A28" s="8"/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</row>
    <row r="29" spans="1:12" x14ac:dyDescent="0.25">
      <c r="A29" s="13" t="s">
        <v>64</v>
      </c>
      <c r="B29" s="13"/>
      <c r="C29" s="13"/>
      <c r="D29" s="13"/>
      <c r="E29" s="13" t="s">
        <v>66</v>
      </c>
      <c r="F29" s="13"/>
      <c r="G29" s="13"/>
      <c r="H29" s="13"/>
      <c r="I29" s="13" t="s">
        <v>67</v>
      </c>
      <c r="J29" s="13"/>
      <c r="K29" s="13"/>
      <c r="L29" s="13"/>
    </row>
    <row r="30" spans="1:12" x14ac:dyDescent="0.25">
      <c r="A30" s="3" t="s">
        <v>65</v>
      </c>
      <c r="B30" s="3"/>
      <c r="C30" s="3"/>
      <c r="D30" s="3"/>
      <c r="E30" s="3"/>
      <c r="F30" s="3"/>
      <c r="G30" s="3"/>
      <c r="H30" s="3"/>
      <c r="I30" s="3" t="s">
        <v>68</v>
      </c>
      <c r="J30" s="3"/>
      <c r="K30" s="3"/>
      <c r="L30" s="3"/>
    </row>
    <row r="57" spans="1:20" x14ac:dyDescent="0.25">
      <c r="A57" s="12"/>
      <c r="B57" s="12"/>
      <c r="C57" s="12"/>
      <c r="D57" s="12"/>
      <c r="I57" s="12"/>
      <c r="J57" s="12"/>
      <c r="K57" s="12"/>
      <c r="L57" s="12"/>
      <c r="Q57" s="12"/>
      <c r="R57" s="12"/>
      <c r="S57" s="12"/>
      <c r="T57" s="12"/>
    </row>
  </sheetData>
  <mergeCells count="25">
    <mergeCell ref="L7:L11"/>
    <mergeCell ref="A29:D29"/>
    <mergeCell ref="A30:D30"/>
    <mergeCell ref="E29:H29"/>
    <mergeCell ref="E30:H30"/>
    <mergeCell ref="I29:L29"/>
    <mergeCell ref="I30:L30"/>
    <mergeCell ref="A12:B12"/>
    <mergeCell ref="C7:C11"/>
    <mergeCell ref="D7:E7"/>
    <mergeCell ref="D8:D11"/>
    <mergeCell ref="E8:E11"/>
    <mergeCell ref="F7:G7"/>
    <mergeCell ref="F8:F11"/>
    <mergeCell ref="G8:G11"/>
    <mergeCell ref="A1:L1"/>
    <mergeCell ref="A2:L2"/>
    <mergeCell ref="A3:L3"/>
    <mergeCell ref="A4:L4"/>
    <mergeCell ref="A5:L5"/>
    <mergeCell ref="A7:B11"/>
    <mergeCell ref="H7:H11"/>
    <mergeCell ref="I7:I11"/>
    <mergeCell ref="J7:J11"/>
    <mergeCell ref="K7:K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2021-05-04T06:09:14Z</dcterms:created>
  <dcterms:modified xsi:type="dcterms:W3CDTF">2021-05-04T06:09:25Z</dcterms:modified>
</cp:coreProperties>
</file>