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H16" i="1"/>
  <c r="H14" i="1" s="1"/>
  <c r="L16" i="1"/>
  <c r="L14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G21" i="1"/>
  <c r="G20" i="1" s="1"/>
  <c r="F22" i="1"/>
  <c r="F21" i="1" s="1"/>
  <c r="F20" i="1" s="1"/>
  <c r="G22" i="1"/>
  <c r="J22" i="1"/>
  <c r="J21" i="1" s="1"/>
  <c r="J20" i="1" s="1"/>
  <c r="D23" i="1"/>
  <c r="D22" i="1" s="1"/>
  <c r="D21" i="1" s="1"/>
  <c r="D20" i="1" s="1"/>
  <c r="E23" i="1"/>
  <c r="E22" i="1" s="1"/>
  <c r="E21" i="1" s="1"/>
  <c r="E20" i="1" s="1"/>
  <c r="F23" i="1"/>
  <c r="G23" i="1"/>
  <c r="H23" i="1"/>
  <c r="H22" i="1" s="1"/>
  <c r="H21" i="1" s="1"/>
  <c r="H20" i="1" s="1"/>
  <c r="I23" i="1"/>
  <c r="I22" i="1" s="1"/>
  <c r="J23" i="1"/>
  <c r="L23" i="1"/>
  <c r="L22" i="1" s="1"/>
  <c r="L21" i="1" s="1"/>
  <c r="L20" i="1" s="1"/>
  <c r="K24" i="1"/>
  <c r="K25" i="1"/>
  <c r="K26" i="1"/>
  <c r="G14" i="1" l="1"/>
  <c r="G13" i="1" s="1"/>
  <c r="G15" i="1"/>
  <c r="L13" i="1"/>
  <c r="J15" i="1"/>
  <c r="J14" i="1"/>
  <c r="J13" i="1" s="1"/>
  <c r="F15" i="1"/>
  <c r="F14" i="1"/>
  <c r="F13" i="1" s="1"/>
  <c r="H13" i="1"/>
  <c r="K22" i="1"/>
  <c r="I21" i="1"/>
  <c r="I15" i="1"/>
  <c r="I14" i="1"/>
  <c r="K16" i="1"/>
  <c r="E15" i="1"/>
  <c r="E14" i="1"/>
  <c r="E13" i="1" s="1"/>
  <c r="D13" i="1"/>
  <c r="L15" i="1"/>
  <c r="H15" i="1"/>
  <c r="D15" i="1"/>
  <c r="K23" i="1"/>
  <c r="K14" i="1" l="1"/>
  <c r="K15" i="1"/>
  <c r="I20" i="1"/>
  <c r="K20" i="1" s="1"/>
  <c r="K21" i="1"/>
  <c r="I13" i="1" l="1"/>
  <c r="K13" i="1" s="1"/>
</calcChain>
</file>

<file path=xl/sharedStrings.xml><?xml version="1.0" encoding="utf-8"?>
<sst xmlns="http://schemas.openxmlformats.org/spreadsheetml/2006/main" count="67" uniqueCount="65">
  <si>
    <t>CENTRALIZAT</t>
  </si>
  <si>
    <t>CUI: 3394252</t>
  </si>
  <si>
    <t xml:space="preserve"> Anexa 7</t>
  </si>
  <si>
    <t>Cont de executie - Detalierea cheltuielilor - Trimestrul: 1, Anul: 2023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</si>
  <si>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</si>
  <si>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</si>
  <si>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</si>
  <si>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</si>
  <si>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</si>
  <si>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</si>
  <si>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</si>
  <si>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</si>
  <si>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</si>
  <si>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</si>
  <si>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</si>
  <si>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</si>
  <si>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</si>
  <si>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</si>
  <si>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</si>
  <si>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</si>
  <si>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</si>
  <si>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</si>
  <si>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</si>
  <si>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</si>
  <si>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</si>
  <si>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</si>
  <si>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</si>
  <si>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</si>
  <si>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</si>
  <si>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</si>
  <si>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</si>
  <si>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</si>
  <si>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</si>
  <si>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</si>
  <si>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</si>
  <si>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</si>
  <si>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</si>
  <si>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57</t>
  </si>
  <si>
    <t xml:space="preserve">Reparatii curente </t>
  </si>
  <si>
    <t>20.02</t>
  </si>
  <si>
    <t>248</t>
  </si>
  <si>
    <t>SECŢIUNEA DE DEZVOLTARE (cod 51+55+56+58+65+70+79.d+84.d)</t>
  </si>
  <si>
    <t>001.02</t>
  </si>
  <si>
    <t>542</t>
  </si>
  <si>
    <t>CHELTUIELI DE CAPITAL  (cod 71+72)</t>
  </si>
  <si>
    <t>70</t>
  </si>
  <si>
    <t>544</t>
  </si>
  <si>
    <t>TITLUL XV  ACTIVE NEFINANCIARE  (cod 71.01 la 71.03)</t>
  </si>
  <si>
    <t>71</t>
  </si>
  <si>
    <t>545</t>
  </si>
  <si>
    <t>Active fixe</t>
  </si>
  <si>
    <t>71.01</t>
  </si>
  <si>
    <t>546</t>
  </si>
  <si>
    <t>Constructii</t>
  </si>
  <si>
    <t>71.01.01</t>
  </si>
  <si>
    <t>547</t>
  </si>
  <si>
    <t>Masini, echipamente si mijloace de transport</t>
  </si>
  <si>
    <t>71.01.02</t>
  </si>
  <si>
    <t>550</t>
  </si>
  <si>
    <t>Alte active fixe</t>
  </si>
  <si>
    <t>71.01.30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</si>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</sst>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D14+D20</f>
        <v>622195</v>
      </c>
      <c r="E13" s="11">
        <f>E14+E20</f>
        <v>622195</v>
      </c>
      <c r="F13" s="11">
        <f>F14+F20</f>
        <v>732195</v>
      </c>
      <c r="G13" s="11">
        <f>G14+G20</f>
        <v>622195</v>
      </c>
      <c r="H13" s="11">
        <f>H14+H20</f>
        <v>622195</v>
      </c>
      <c r="I13" s="11">
        <f>I14+I20</f>
        <v>622195</v>
      </c>
      <c r="J13" s="11">
        <f>J14+J20</f>
        <v>0</v>
      </c>
      <c r="K13" s="11">
        <f>I13-J13</f>
        <v>622195</v>
      </c>
      <c r="L13" s="11">
        <f>L14+L20</f>
        <v>14552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110000</v>
      </c>
      <c r="G14" s="11">
        <f>+G16</f>
        <v>0</v>
      </c>
      <c r="H14" s="11">
        <f>+H16</f>
        <v>0</v>
      </c>
      <c r="I14" s="11">
        <f>+I16</f>
        <v>0</v>
      </c>
      <c r="J14" s="11">
        <f>+J16</f>
        <v>0</v>
      </c>
      <c r="K14" s="11">
        <f>I14-J14</f>
        <v>0</v>
      </c>
      <c r="L14" s="11">
        <f>+L16</f>
        <v>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110000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D17+D19</f>
        <v>0</v>
      </c>
      <c r="E16" s="11">
        <f>E17+E19</f>
        <v>0</v>
      </c>
      <c r="F16" s="11">
        <f>F17+F19</f>
        <v>110000</v>
      </c>
      <c r="G16" s="11">
        <f>G17+G19</f>
        <v>0</v>
      </c>
      <c r="H16" s="11">
        <f>H17+H19</f>
        <v>0</v>
      </c>
      <c r="I16" s="11">
        <f>I17+I19</f>
        <v>0</v>
      </c>
      <c r="J16" s="11">
        <f>J17+J19</f>
        <v>0</v>
      </c>
      <c r="K16" s="11">
        <f>I16-J16</f>
        <v>0</v>
      </c>
      <c r="L16" s="11">
        <f>L17+L19</f>
        <v>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10000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0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100000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f>+D21</f>
        <v>622195</v>
      </c>
      <c r="E20" s="11">
        <f>+E21</f>
        <v>622195</v>
      </c>
      <c r="F20" s="11">
        <f>+F21</f>
        <v>622195</v>
      </c>
      <c r="G20" s="11">
        <f>+G21</f>
        <v>622195</v>
      </c>
      <c r="H20" s="11">
        <f>+H21</f>
        <v>622195</v>
      </c>
      <c r="I20" s="11">
        <f>+I21</f>
        <v>622195</v>
      </c>
      <c r="J20" s="11">
        <f>+J21</f>
        <v>0</v>
      </c>
      <c r="K20" s="11">
        <f>I20-J20</f>
        <v>622195</v>
      </c>
      <c r="L20" s="11">
        <f>+L21</f>
        <v>14552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f>D22</f>
        <v>622195</v>
      </c>
      <c r="E21" s="11">
        <f>E22</f>
        <v>622195</v>
      </c>
      <c r="F21" s="11">
        <f>F22</f>
        <v>622195</v>
      </c>
      <c r="G21" s="11">
        <f>G22</f>
        <v>622195</v>
      </c>
      <c r="H21" s="11">
        <f>H22</f>
        <v>622195</v>
      </c>
      <c r="I21" s="11">
        <f>I22</f>
        <v>622195</v>
      </c>
      <c r="J21" s="11">
        <f>J22</f>
        <v>0</v>
      </c>
      <c r="K21" s="11">
        <f>I21-J21</f>
        <v>622195</v>
      </c>
      <c r="L21" s="11">
        <f>L22</f>
        <v>14552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</f>
        <v>622195</v>
      </c>
      <c r="E22" s="11">
        <f>E23</f>
        <v>622195</v>
      </c>
      <c r="F22" s="11">
        <f>F23</f>
        <v>622195</v>
      </c>
      <c r="G22" s="11">
        <f>G23</f>
        <v>622195</v>
      </c>
      <c r="H22" s="11">
        <f>H23</f>
        <v>622195</v>
      </c>
      <c r="I22" s="11">
        <f>I23</f>
        <v>622195</v>
      </c>
      <c r="J22" s="11">
        <f>J23</f>
        <v>0</v>
      </c>
      <c r="K22" s="11">
        <f>I22-J22</f>
        <v>622195</v>
      </c>
      <c r="L22" s="11">
        <f>L23</f>
        <v>14552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f>D24+D25+D26</f>
        <v>622195</v>
      </c>
      <c r="E23" s="11">
        <f>E24+E25+E26</f>
        <v>622195</v>
      </c>
      <c r="F23" s="11">
        <f>F24+F25+F26</f>
        <v>622195</v>
      </c>
      <c r="G23" s="11">
        <f>G24+G25+G26</f>
        <v>622195</v>
      </c>
      <c r="H23" s="11">
        <f>H24+H25+H26</f>
        <v>622195</v>
      </c>
      <c r="I23" s="11">
        <f>I24+I25+I26</f>
        <v>622195</v>
      </c>
      <c r="J23" s="11">
        <f>J24+J25+J26</f>
        <v>0</v>
      </c>
      <c r="K23" s="11">
        <f>I23-J23</f>
        <v>622195</v>
      </c>
      <c r="L23" s="11">
        <f>L24+L25+L26</f>
        <v>14552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622195</v>
      </c>
      <c r="E24" s="11">
        <v>622195</v>
      </c>
      <c r="F24" s="11">
        <v>622195</v>
      </c>
      <c r="G24" s="11">
        <v>622195</v>
      </c>
      <c r="H24" s="11">
        <v>622195</v>
      </c>
      <c r="I24" s="11">
        <v>622195</v>
      </c>
      <c r="J24" s="11">
        <v>0</v>
      </c>
      <c r="K24" s="11">
        <f>I24-J24</f>
        <v>622195</v>
      </c>
      <c r="L24" s="11">
        <v>0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10636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3916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  <c r="L27" s="9"/>
    </row>
    <row r="28" spans="1:12" x14ac:dyDescent="0.25">
      <c r="A28" s="13" t="s">
        <v>61</v>
      </c>
      <c r="B28" s="13"/>
      <c r="C28" s="13"/>
      <c r="D28" s="13"/>
      <c r="E28" s="13" t="s">
        <v>63</v>
      </c>
      <c r="F28" s="13"/>
      <c r="G28" s="13"/>
      <c r="H28" s="13"/>
      <c r="I28" s="13" t="s">
        <v>64</v>
      </c>
      <c r="J28" s="13"/>
      <c r="K28" s="13"/>
      <c r="L28" s="13"/>
    </row>
    <row r="29" spans="1:12" x14ac:dyDescent="0.25">
      <c r="A29" s="3" t="s">
        <v>62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5">
    <mergeCell ref="L7:L11"/>
    <mergeCell ref="A28:D28"/>
    <mergeCell ref="A29:D29"/>
    <mergeCell ref="E28:H28"/>
    <mergeCell ref="E29:H29"/>
    <mergeCell ref="I28:L28"/>
    <mergeCell ref="I29:L29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2023-05-25T09:36:10Z</dcterms:created>
  <dcterms:modified xsi:type="dcterms:W3CDTF">2023-05-25T09:36:15Z</dcterms:modified>
</cp:coreProperties>
</file>